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CDKT-Q207" sheetId="1" r:id="rId1"/>
    <sheet name="KQKD" sheetId="2" r:id="rId2"/>
  </sheets>
  <externalReferences>
    <externalReference r:id="rId5"/>
    <externalReference r:id="rId6"/>
  </externalReferences>
  <definedNames>
    <definedName name="_Fill" hidden="1">#REF!</definedName>
    <definedName name="BE_TONG">#REF!</definedName>
    <definedName name="CAC_CONG_TAC_BE_TONG">#REF!</definedName>
    <definedName name="CONG_TAC_BE_TONG">#REF!</definedName>
    <definedName name="DATABASE">'[1]HANG'!#REF!</definedName>
    <definedName name="HT_FSKHAC">#REF!</definedName>
    <definedName name="HT_SAN1">#REF!</definedName>
    <definedName name="HT_SAN2">#REF!</definedName>
    <definedName name="HT_SAN3">#REF!</definedName>
    <definedName name="HT_SANMAI">#REF!</definedName>
    <definedName name="HT_TRET">#REF!</definedName>
    <definedName name="NHA_CHONG_TANG">#REF!</definedName>
    <definedName name="TRUC_A">#REF!</definedName>
    <definedName name="TRUC_B">#REF!</definedName>
    <definedName name="TRUC_C">#REF!</definedName>
    <definedName name="TRUC_X">#REF!</definedName>
    <definedName name="TRUC_Z">#REF!</definedName>
    <definedName name="VP_FSKHAC">#REF!</definedName>
    <definedName name="VP_SAN1">#REF!</definedName>
    <definedName name="VP_SAN2">#REF!</definedName>
    <definedName name="VP_SAN3">#REF!</definedName>
    <definedName name="VP_SANMAI">#REF!</definedName>
    <definedName name="VP_TRET">#REF!</definedName>
    <definedName name="XAY_TO">#REF!</definedName>
  </definedNames>
  <calcPr fullCalcOnLoad="1"/>
</workbook>
</file>

<file path=xl/sharedStrings.xml><?xml version="1.0" encoding="utf-8"?>
<sst xmlns="http://schemas.openxmlformats.org/spreadsheetml/2006/main" count="83" uniqueCount="77">
  <si>
    <t>CTY CP ĐẦU TƯ THƯƠNG MẠI THỦY SẢN (INCOMFISH)</t>
  </si>
  <si>
    <t>Mẫu CBTT-03</t>
  </si>
  <si>
    <t>MÃ CK: ICF</t>
  </si>
  <si>
    <t>BÁO CÁO TÀI CHÍNH TÓM TẮT</t>
  </si>
  <si>
    <t>I-A. BẢNG CÂN ĐỐI KẾ TOÁN</t>
  </si>
  <si>
    <t>Đơn vị tính: Đồng</t>
  </si>
  <si>
    <t>STT</t>
  </si>
  <si>
    <t>NỘI DUNG</t>
  </si>
  <si>
    <t>SỐ DƯ ĐẦU KỲ</t>
  </si>
  <si>
    <t>SỐ DƯ CUỐI KỲ</t>
  </si>
  <si>
    <t>I</t>
  </si>
  <si>
    <t>TÀI SẢN LƯU ĐỘNG VÀ ĐẦU TƯ NGẮN HẠN</t>
  </si>
  <si>
    <t>Tiền</t>
  </si>
  <si>
    <t>Các khoản đầu tư tài chính ngắn hạn</t>
  </si>
  <si>
    <t>Các khoản phải thu</t>
  </si>
  <si>
    <t>Hàng tồn kho</t>
  </si>
  <si>
    <t>Tài sản lưu động khác</t>
  </si>
  <si>
    <t>II</t>
  </si>
  <si>
    <t>TÀI SẢN CỐ ĐỊNH VÀ ĐẦU TƯ TÀI CHÍNH DÀI HẠN</t>
  </si>
  <si>
    <t>Tài sản cố định</t>
  </si>
  <si>
    <t>- Nguyên giá TSCĐ hữu hình</t>
  </si>
  <si>
    <t>- Giá trị hao mòn lũy kế TSCĐ hữu hình</t>
  </si>
  <si>
    <t>- Nguyên giá TSCĐ thuê tài chính</t>
  </si>
  <si>
    <t>- Giá trị hao mòn lũy kế TSCĐ thuê tài chính</t>
  </si>
  <si>
    <t>- Nguyên giá TSCĐ vô hình</t>
  </si>
  <si>
    <t>- Giá trị hao mòn lũy kế TSCĐ vô hình</t>
  </si>
  <si>
    <t>Các khoản đầu tư tài chính dài hạn</t>
  </si>
  <si>
    <t>Chi phí xây dựng cơ bản dở dang</t>
  </si>
  <si>
    <t>Các khoản ký quỹ, ký cược dài hạn</t>
  </si>
  <si>
    <t>Chí phí trả trước dài hạn</t>
  </si>
  <si>
    <t>Chi phí khác</t>
  </si>
  <si>
    <t>III</t>
  </si>
  <si>
    <t>TỔNG CỘNG TÀI SẢN</t>
  </si>
  <si>
    <t>IV</t>
  </si>
  <si>
    <t>NỢ PHẢI TRẢ</t>
  </si>
  <si>
    <t>Nợ ngắn hạn</t>
  </si>
  <si>
    <t>Nợ dài hạn</t>
  </si>
  <si>
    <t>Nợ khác</t>
  </si>
  <si>
    <t>V</t>
  </si>
  <si>
    <t>NGUỒN VỐN CHỦ SỞ HỮU</t>
  </si>
  <si>
    <t xml:space="preserve">Nguồn vốn và quỹ </t>
  </si>
  <si>
    <t>- Nguồn vốn kinh doanh</t>
  </si>
  <si>
    <t xml:space="preserve">- Cổ phiếu quỹ </t>
  </si>
  <si>
    <t>- Thặng dư vốn</t>
  </si>
  <si>
    <t>- Các quỹ</t>
  </si>
  <si>
    <t>- Lợi nhuận chưa phân phối</t>
  </si>
  <si>
    <t>Nguồn kinh phí</t>
  </si>
  <si>
    <t>VI</t>
  </si>
  <si>
    <t>TỔNG NGUỒN VỐN</t>
  </si>
  <si>
    <t>II-A. KẾT QUẢ HOẠT ĐỘNG SẢN XUẤT KINH DOANH</t>
  </si>
  <si>
    <t xml:space="preserve">Đơn vị tính: Đồng  </t>
  </si>
  <si>
    <t>CHỈ TIÊU</t>
  </si>
  <si>
    <t>KỲ BÁO CÁO</t>
  </si>
  <si>
    <t>LŨY KẾ</t>
  </si>
  <si>
    <t>Doanh thu bán hàng và dịch vụ</t>
  </si>
  <si>
    <t xml:space="preserve">Các khoản giảm trừ </t>
  </si>
  <si>
    <t>Doanh thu thuần về bán hàng và dịch vụ</t>
  </si>
  <si>
    <t>Giá vốn hàng bán</t>
  </si>
  <si>
    <t>Lợi nhuận gộp về bán hàng và cung cấp dịch vụ</t>
  </si>
  <si>
    <t>Doanh thu hoạt động đầu tư tài chính</t>
  </si>
  <si>
    <t>Chi phí từ hoạt động đầu tư tài chính</t>
  </si>
  <si>
    <t>Lợi nhuận từ hoạt động đầu tư tài chính</t>
  </si>
  <si>
    <t>Chi phí bán hàng</t>
  </si>
  <si>
    <t xml:space="preserve">Chi phí quản lý doanh nghiệp </t>
  </si>
  <si>
    <t xml:space="preserve">Doanh thu khác </t>
  </si>
  <si>
    <t>Lợi nhuận khác</t>
  </si>
  <si>
    <t>Lợi nhuận trước thuế</t>
  </si>
  <si>
    <t>Thuế thu nhập phải nộp</t>
  </si>
  <si>
    <t xml:space="preserve">Lợi nhuận sau thuế </t>
  </si>
  <si>
    <t>Thu nhập trên mỗi cổ phiếu</t>
  </si>
  <si>
    <t>Cổ tức trên mỗi cổ phiếu</t>
  </si>
  <si>
    <t>Tổng Giám đốc</t>
  </si>
  <si>
    <t xml:space="preserve"> Trịnh Bá Hoàng</t>
  </si>
  <si>
    <t>(QUÝ 2 / 2007)</t>
  </si>
  <si>
    <t xml:space="preserve"> -   </t>
  </si>
  <si>
    <t>Tp. Hồ Chí Minh, ngày 19 tháng 7 năm 2007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</si>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</sst>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\+\ &quot;coâng trình&quot;"/>
    <numFmt numFmtId="176" formatCode="0.0%"/>
    <numFmt numFmtId="177" formatCode="#,##0.0"/>
    <numFmt numFmtId="178" formatCode="#,##0.000"/>
    <numFmt numFmtId="179" formatCode="_-* #,##0.0_-;\-* #,##0.0_-;_-* &quot;-&quot;??_-;_-@_-"/>
    <numFmt numFmtId="180" formatCode="_-* #,##0_-;\-* #,##0_-;_-* &quot;-&quot;??_-;_-@_-"/>
    <numFmt numFmtId="181" formatCode="mmm\-yyyy"/>
    <numFmt numFmtId="182" formatCode="_(&quot;$&quot;* #,##0.000_);_(&quot;$&quot;* \(#,##0.000\);_(&quot;$&quot;* &quot;-&quot;??_);_(@_)"/>
    <numFmt numFmtId="183" formatCode="#,##0.0_);\(#,##0.0\)"/>
    <numFmt numFmtId="184" formatCode="0.000"/>
    <numFmt numFmtId="185" formatCode="0.0000"/>
    <numFmt numFmtId="186" formatCode="#,##0.000_);\(#,##0.000\)"/>
    <numFmt numFmtId="187" formatCode="#,##0.0000_);\(#,##0.0000\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&quot;$&quot;* #,##0.0000_);_(&quot;$&quot;* \(#,##0.0000\);_(&quot;$&quot;* &quot;-&quot;??_);_(@_)"/>
    <numFmt numFmtId="191" formatCode="0.000%"/>
    <numFmt numFmtId="192" formatCode="0.0000%"/>
    <numFmt numFmtId="193" formatCode="_(&quot;$&quot;* #,##0.00000_);_(&quot;$&quot;* \(#,##0.00000\);_(&quot;$&quot;* &quot;-&quot;??_);_(@_)"/>
    <numFmt numFmtId="194" formatCode="_(&quot;$&quot;* #,##0.000000_);_(&quot;$&quot;* \(#,##0.000000\);_(&quot;$&quot;* &quot;-&quot;??_);_(@_)"/>
    <numFmt numFmtId="195" formatCode="_(&quot;$&quot;* #,##0.0000000_);_(&quot;$&quot;* \(#,##0.0000000\);_(&quot;$&quot;* &quot;-&quot;??_);_(@_)"/>
    <numFmt numFmtId="196" formatCode="_(&quot;$&quot;* #,##0.00000000_);_(&quot;$&quot;* \(#,##0.00000000\);_(&quot;$&quot;* &quot;-&quot;??_);_(@_)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&quot;$&quot;#,##0.00"/>
    <numFmt numFmtId="203" formatCode="&quot;\&quot;#,##0;[Red]&quot;\&quot;\-#,##0"/>
    <numFmt numFmtId="204" formatCode="&quot;\&quot;#,##0.00;[Red]&quot;\&quot;\-#,##0.0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000000000"/>
    <numFmt numFmtId="212" formatCode="#,##0.0000000000"/>
    <numFmt numFmtId="213" formatCode="#,##0.000000000"/>
    <numFmt numFmtId="214" formatCode="#,##0.00000000"/>
    <numFmt numFmtId="215" formatCode="#,##0.0000000"/>
    <numFmt numFmtId="216" formatCode="#,##0.000000"/>
    <numFmt numFmtId="217" formatCode="#,##0.00000"/>
    <numFmt numFmtId="218" formatCode="#,##0.0000"/>
    <numFmt numFmtId="219" formatCode="[$JPY]\ #,##0.00_);\([$JPY]\ #,##0.00\)"/>
    <numFmt numFmtId="220" formatCode="[$JPY]\ #,##0.00"/>
    <numFmt numFmtId="221" formatCode="_(* #,##0.000_);_(* \(#,##0.000\);_(* &quot;-&quot;???_);_(@_)"/>
    <numFmt numFmtId="222" formatCode="_(* #,##0.0000_);_(* \(#,##0.0000\);_(* &quot;-&quot;??_);_(@_)"/>
    <numFmt numFmtId="223" formatCode="[$-409]h:mm:ss\ AM/PM"/>
    <numFmt numFmtId="224" formatCode="[$-409]dddd\,\ mmmm\ dd\,\ yyyy"/>
    <numFmt numFmtId="225" formatCode="[$-409]d\-mmm;@"/>
    <numFmt numFmtId="226" formatCode="[$€-2]\ #,##0.00_);[Red]\([$€-2]\ #,##0.00\)"/>
    <numFmt numFmtId="227" formatCode="#,##0.0;\-#,##0.0"/>
  </numFmts>
  <fonts count="34">
    <font>
      <sz val="11"/>
      <name val="VNI-Times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VNI-Times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VNI-Times"/>
      <family val="0"/>
    </font>
    <font>
      <sz val="11"/>
      <color indexed="8"/>
      <name val="VNI-Times"/>
      <family val="0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20" borderId="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4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9" fillId="0" borderId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73" fontId="12" fillId="0" borderId="0" xfId="42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73" fontId="15" fillId="0" borderId="10" xfId="4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15" fillId="0" borderId="0" xfId="42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indent="2"/>
    </xf>
    <xf numFmtId="173" fontId="16" fillId="0" borderId="12" xfId="42" applyNumberFormat="1" applyFont="1" applyFill="1" applyBorder="1" applyAlignment="1">
      <alignment horizontal="center" vertical="center"/>
    </xf>
    <xf numFmtId="173" fontId="16" fillId="0" borderId="13" xfId="42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indent="2"/>
    </xf>
    <xf numFmtId="173" fontId="12" fillId="0" borderId="15" xfId="42" applyNumberFormat="1" applyFont="1" applyFill="1" applyBorder="1" applyAlignment="1">
      <alignment/>
    </xf>
    <xf numFmtId="173" fontId="12" fillId="0" borderId="16" xfId="42" applyNumberFormat="1" applyFont="1" applyFill="1" applyBorder="1" applyAlignment="1">
      <alignment/>
    </xf>
    <xf numFmtId="173" fontId="0" fillId="0" borderId="0" xfId="42" applyNumberFormat="1" applyFont="1" applyAlignment="1">
      <alignment/>
    </xf>
    <xf numFmtId="173" fontId="12" fillId="0" borderId="17" xfId="42" applyNumberFormat="1" applyFont="1" applyFill="1" applyBorder="1" applyAlignment="1">
      <alignment/>
    </xf>
    <xf numFmtId="1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indent="2"/>
    </xf>
    <xf numFmtId="173" fontId="16" fillId="0" borderId="15" xfId="42" applyNumberFormat="1" applyFont="1" applyFill="1" applyBorder="1" applyAlignment="1">
      <alignment horizontal="center" vertical="center"/>
    </xf>
    <xf numFmtId="173" fontId="16" fillId="0" borderId="17" xfId="42" applyNumberFormat="1" applyFont="1" applyFill="1" applyBorder="1" applyAlignment="1">
      <alignment horizontal="center" vertical="center"/>
    </xf>
    <xf numFmtId="0" fontId="12" fillId="0" borderId="15" xfId="0" applyFont="1" applyBorder="1" applyAlignment="1" quotePrefix="1">
      <alignment horizontal="left" indent="2"/>
    </xf>
    <xf numFmtId="1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indent="2"/>
    </xf>
    <xf numFmtId="173" fontId="12" fillId="0" borderId="20" xfId="42" applyNumberFormat="1" applyFont="1" applyFill="1" applyBorder="1" applyAlignment="1">
      <alignment/>
    </xf>
    <xf numFmtId="1" fontId="15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left" indent="2"/>
    </xf>
    <xf numFmtId="173" fontId="16" fillId="0" borderId="22" xfId="42" applyNumberFormat="1" applyFont="1" applyFill="1" applyBorder="1" applyAlignment="1">
      <alignment/>
    </xf>
    <xf numFmtId="173" fontId="16" fillId="0" borderId="23" xfId="42" applyNumberFormat="1" applyFont="1" applyFill="1" applyBorder="1" applyAlignment="1">
      <alignment/>
    </xf>
    <xf numFmtId="173" fontId="16" fillId="0" borderId="12" xfId="42" applyNumberFormat="1" applyFont="1" applyFill="1" applyBorder="1" applyAlignment="1">
      <alignment/>
    </xf>
    <xf numFmtId="173" fontId="16" fillId="0" borderId="24" xfId="42" applyNumberFormat="1" applyFont="1" applyFill="1" applyBorder="1" applyAlignment="1">
      <alignment/>
    </xf>
    <xf numFmtId="173" fontId="11" fillId="0" borderId="17" xfId="42" applyNumberFormat="1" applyFont="1" applyFill="1" applyBorder="1" applyAlignment="1">
      <alignment/>
    </xf>
    <xf numFmtId="173" fontId="16" fillId="0" borderId="15" xfId="42" applyNumberFormat="1" applyFont="1" applyFill="1" applyBorder="1" applyAlignment="1">
      <alignment/>
    </xf>
    <xf numFmtId="173" fontId="15" fillId="0" borderId="17" xfId="42" applyNumberFormat="1" applyFont="1" applyFill="1" applyBorder="1" applyAlignment="1">
      <alignment/>
    </xf>
    <xf numFmtId="173" fontId="12" fillId="0" borderId="19" xfId="42" applyNumberFormat="1" applyFont="1" applyFill="1" applyBorder="1" applyAlignment="1">
      <alignment/>
    </xf>
    <xf numFmtId="173" fontId="12" fillId="0" borderId="25" xfId="42" applyNumberFormat="1" applyFont="1" applyFill="1" applyBorder="1" applyAlignment="1">
      <alignment/>
    </xf>
    <xf numFmtId="1" fontId="15" fillId="0" borderId="26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indent="2"/>
    </xf>
    <xf numFmtId="173" fontId="16" fillId="0" borderId="27" xfId="0" applyNumberFormat="1" applyFont="1" applyFill="1" applyBorder="1" applyAlignment="1">
      <alignment/>
    </xf>
    <xf numFmtId="173" fontId="16" fillId="0" borderId="28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73" fontId="15" fillId="0" borderId="0" xfId="42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left" indent="1"/>
    </xf>
    <xf numFmtId="173" fontId="12" fillId="0" borderId="12" xfId="42" applyNumberFormat="1" applyFont="1" applyBorder="1" applyAlignment="1">
      <alignment/>
    </xf>
    <xf numFmtId="173" fontId="12" fillId="0" borderId="13" xfId="42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left" indent="1"/>
    </xf>
    <xf numFmtId="173" fontId="12" fillId="0" borderId="15" xfId="42" applyNumberFormat="1" applyFont="1" applyBorder="1" applyAlignment="1">
      <alignment/>
    </xf>
    <xf numFmtId="173" fontId="12" fillId="0" borderId="16" xfId="42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 indent="1"/>
    </xf>
    <xf numFmtId="173" fontId="12" fillId="0" borderId="33" xfId="42" applyNumberFormat="1" applyFont="1" applyBorder="1" applyAlignment="1">
      <alignment/>
    </xf>
    <xf numFmtId="173" fontId="19" fillId="0" borderId="0" xfId="42" applyNumberFormat="1" applyFont="1" applyAlignment="1">
      <alignment/>
    </xf>
    <xf numFmtId="173" fontId="12" fillId="0" borderId="0" xfId="42" applyNumberFormat="1" applyFont="1" applyFill="1" applyBorder="1" applyAlignment="1">
      <alignment/>
    </xf>
    <xf numFmtId="173" fontId="12" fillId="0" borderId="0" xfId="0" applyNumberFormat="1" applyFont="1" applyFill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173" fontId="12" fillId="0" borderId="0" xfId="0" applyNumberFormat="1" applyFont="1" applyAlignment="1">
      <alignment/>
    </xf>
    <xf numFmtId="173" fontId="12" fillId="0" borderId="35" xfId="42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t2\shared%20docs\Documents%20and%20Settings\quangbao.INCOMFISH\Local%20Settings\Temporary%20Internet%20Files\Content.IE5\XZDMLYJH\2006\Z_Q4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%20lieu%20o%20D%20cua%20may%20co%20thu\du%20lieu%20trong%20o%20C%20may%20co%20thu\KThu\2004\COM2004\PHUONG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 2006"/>
      <sheetName val="SS DONGIA"/>
      <sheetName val="cdps"/>
      <sheetName val="HANG"/>
      <sheetName val="hang 2"/>
      <sheetName val="KQKD"/>
      <sheetName val="GHICHU"/>
      <sheetName val="632"/>
      <sheetName val="621"/>
      <sheetName val="kq q4"/>
      <sheetName val="KQ2006"/>
      <sheetName val="TM-1"/>
      <sheetName val="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2005 (2)"/>
      <sheetName val="dccnIMS-BK-HIGHWAY"/>
      <sheetName val="doichieucongnoHIT-AFRICASIA"/>
      <sheetName val="CONGNO"/>
      <sheetName val="HIT"/>
      <sheetName val="DT2005"/>
      <sheetName val="DT2004"/>
      <sheetName val="doic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C43">
      <selection activeCell="B43" sqref="B43"/>
    </sheetView>
  </sheetViews>
  <sheetFormatPr defaultColWidth="8.796875" defaultRowHeight="14.25"/>
  <cols>
    <col min="1" max="1" width="6.59765625" style="2" customWidth="1"/>
    <col min="2" max="2" width="52.19921875" style="2" customWidth="1"/>
    <col min="3" max="3" width="19.09765625" style="63" customWidth="1"/>
    <col min="4" max="4" width="19.09765625" style="64" customWidth="1"/>
    <col min="5" max="5" width="5" style="2" customWidth="1"/>
    <col min="6" max="6" width="16.59765625" style="32" customWidth="1"/>
    <col min="7" max="16384" width="9" style="2" customWidth="1"/>
  </cols>
  <sheetData>
    <row r="1" spans="1:7" ht="15.75">
      <c r="A1" s="1" t="s">
        <v>0</v>
      </c>
      <c r="C1" s="3"/>
      <c r="D1" s="4" t="s">
        <v>1</v>
      </c>
      <c r="E1" s="5"/>
      <c r="F1" s="6"/>
      <c r="G1" s="5"/>
    </row>
    <row r="2" spans="1:7" ht="15.75">
      <c r="A2" s="7" t="s">
        <v>2</v>
      </c>
      <c r="C2" s="3"/>
      <c r="D2" s="8"/>
      <c r="E2" s="5"/>
      <c r="F2" s="6"/>
      <c r="G2" s="5"/>
    </row>
    <row r="3" spans="3:7" ht="14.25">
      <c r="C3" s="3"/>
      <c r="D3" s="9"/>
      <c r="E3" s="5"/>
      <c r="F3" s="6"/>
      <c r="G3" s="5"/>
    </row>
    <row r="4" spans="1:7" ht="19.5" customHeight="1">
      <c r="A4" s="85" t="s">
        <v>3</v>
      </c>
      <c r="B4" s="85"/>
      <c r="C4" s="85"/>
      <c r="D4" s="85"/>
      <c r="E4" s="5"/>
      <c r="F4" s="6"/>
      <c r="G4" s="5"/>
    </row>
    <row r="5" spans="1:7" ht="15.75">
      <c r="A5" s="86" t="s">
        <v>73</v>
      </c>
      <c r="B5" s="86"/>
      <c r="C5" s="86"/>
      <c r="D5" s="86"/>
      <c r="E5" s="5"/>
      <c r="F5" s="6"/>
      <c r="G5" s="5"/>
    </row>
    <row r="6" spans="1:7" ht="15">
      <c r="A6" s="5"/>
      <c r="B6" s="11"/>
      <c r="C6" s="12"/>
      <c r="D6" s="12"/>
      <c r="E6" s="5"/>
      <c r="F6" s="6"/>
      <c r="G6" s="5"/>
    </row>
    <row r="7" spans="1:7" ht="15.75">
      <c r="A7" s="86" t="s">
        <v>4</v>
      </c>
      <c r="B7" s="86"/>
      <c r="C7" s="86"/>
      <c r="D7" s="86"/>
      <c r="E7" s="5"/>
      <c r="F7" s="6"/>
      <c r="G7" s="5"/>
    </row>
    <row r="8" spans="1:7" ht="20.25" customHeight="1" thickBot="1">
      <c r="A8" s="5"/>
      <c r="B8" s="13"/>
      <c r="C8" s="3"/>
      <c r="D8" s="14" t="s">
        <v>5</v>
      </c>
      <c r="E8" s="5"/>
      <c r="F8" s="6"/>
      <c r="G8" s="5"/>
    </row>
    <row r="9" spans="1:7" s="21" customFormat="1" ht="25.5" customHeight="1" thickTop="1">
      <c r="A9" s="15" t="s">
        <v>6</v>
      </c>
      <c r="B9" s="16" t="s">
        <v>7</v>
      </c>
      <c r="C9" s="17" t="s">
        <v>8</v>
      </c>
      <c r="D9" s="18" t="s">
        <v>9</v>
      </c>
      <c r="E9" s="19"/>
      <c r="F9" s="20"/>
      <c r="G9" s="19"/>
    </row>
    <row r="10" spans="1:7" s="27" customFormat="1" ht="15">
      <c r="A10" s="22" t="s">
        <v>10</v>
      </c>
      <c r="B10" s="23" t="s">
        <v>11</v>
      </c>
      <c r="C10" s="24">
        <v>108587052961</v>
      </c>
      <c r="D10" s="25">
        <f>SUM(D11:D15)</f>
        <v>114705994170</v>
      </c>
      <c r="E10" s="26"/>
      <c r="G10" s="26"/>
    </row>
    <row r="11" spans="1:7" ht="14.25">
      <c r="A11" s="28">
        <v>1</v>
      </c>
      <c r="B11" s="29" t="s">
        <v>12</v>
      </c>
      <c r="C11" s="30">
        <v>5266761123</v>
      </c>
      <c r="D11" s="31">
        <v>9621437814</v>
      </c>
      <c r="E11" s="5"/>
      <c r="G11" s="5"/>
    </row>
    <row r="12" spans="1:7" ht="14.25">
      <c r="A12" s="28">
        <v>2</v>
      </c>
      <c r="B12" s="29" t="s">
        <v>13</v>
      </c>
      <c r="C12" s="30" t="s">
        <v>74</v>
      </c>
      <c r="D12" s="31">
        <v>0</v>
      </c>
      <c r="E12" s="5"/>
      <c r="G12" s="5"/>
    </row>
    <row r="13" spans="1:7" ht="14.25">
      <c r="A13" s="28">
        <v>3</v>
      </c>
      <c r="B13" s="29" t="s">
        <v>14</v>
      </c>
      <c r="C13" s="30">
        <v>21324917156</v>
      </c>
      <c r="D13" s="31">
        <f>757600000+25118775826+8597596220+1087437794-468924397</f>
        <v>35092485443</v>
      </c>
      <c r="E13" s="5"/>
      <c r="G13" s="5"/>
    </row>
    <row r="14" spans="1:7" ht="14.25">
      <c r="A14" s="28">
        <v>4</v>
      </c>
      <c r="B14" s="29" t="s">
        <v>15</v>
      </c>
      <c r="C14" s="30">
        <v>80984975270</v>
      </c>
      <c r="D14" s="33">
        <v>67506929358</v>
      </c>
      <c r="E14" s="5"/>
      <c r="G14" s="5"/>
    </row>
    <row r="15" spans="1:7" ht="14.25">
      <c r="A15" s="28">
        <v>5</v>
      </c>
      <c r="B15" s="29" t="s">
        <v>16</v>
      </c>
      <c r="C15" s="30">
        <v>1010399412</v>
      </c>
      <c r="D15" s="33">
        <v>2485141555</v>
      </c>
      <c r="E15" s="5"/>
      <c r="G15" s="5"/>
    </row>
    <row r="16" spans="1:7" s="27" customFormat="1" ht="15">
      <c r="A16" s="34" t="s">
        <v>17</v>
      </c>
      <c r="B16" s="35" t="s">
        <v>18</v>
      </c>
      <c r="C16" s="36">
        <v>123991980959</v>
      </c>
      <c r="D16" s="37">
        <f>SUM(D17,D24:D28)</f>
        <v>131991407648</v>
      </c>
      <c r="E16" s="26"/>
      <c r="G16" s="26"/>
    </row>
    <row r="17" spans="1:7" ht="14.25">
      <c r="A17" s="28">
        <v>1</v>
      </c>
      <c r="B17" s="29" t="s">
        <v>19</v>
      </c>
      <c r="C17" s="30">
        <v>64959087130</v>
      </c>
      <c r="D17" s="33">
        <f>SUM(D18:D23)</f>
        <v>66808830102</v>
      </c>
      <c r="E17" s="5"/>
      <c r="G17" s="5"/>
    </row>
    <row r="18" spans="1:7" ht="14.25">
      <c r="A18" s="28"/>
      <c r="B18" s="38" t="s">
        <v>20</v>
      </c>
      <c r="C18" s="30">
        <v>67656171763</v>
      </c>
      <c r="D18" s="33">
        <v>70941845390</v>
      </c>
      <c r="E18" s="5"/>
      <c r="G18" s="5"/>
    </row>
    <row r="19" spans="1:7" ht="14.25">
      <c r="A19" s="28"/>
      <c r="B19" s="38" t="s">
        <v>21</v>
      </c>
      <c r="C19" s="30">
        <v>-17859275204</v>
      </c>
      <c r="D19" s="33">
        <v>-18895282050</v>
      </c>
      <c r="E19" s="5"/>
      <c r="G19" s="5"/>
    </row>
    <row r="20" spans="1:7" ht="14.25">
      <c r="A20" s="28"/>
      <c r="B20" s="38" t="s">
        <v>22</v>
      </c>
      <c r="C20" s="30">
        <v>16470216407</v>
      </c>
      <c r="D20" s="33">
        <v>16470216407</v>
      </c>
      <c r="E20" s="5"/>
      <c r="G20" s="5"/>
    </row>
    <row r="21" spans="1:7" ht="14.25">
      <c r="A21" s="28"/>
      <c r="B21" s="38" t="s">
        <v>23</v>
      </c>
      <c r="C21" s="30">
        <v>-5807928576</v>
      </c>
      <c r="D21" s="33">
        <v>-6136636534</v>
      </c>
      <c r="E21" s="5"/>
      <c r="G21" s="5"/>
    </row>
    <row r="22" spans="1:7" ht="14.25">
      <c r="A22" s="28"/>
      <c r="B22" s="38" t="s">
        <v>24</v>
      </c>
      <c r="C22" s="30">
        <v>5712920000</v>
      </c>
      <c r="D22" s="33">
        <v>5712920000</v>
      </c>
      <c r="E22" s="5"/>
      <c r="G22" s="5"/>
    </row>
    <row r="23" spans="1:7" ht="14.25">
      <c r="A23" s="28"/>
      <c r="B23" s="38" t="s">
        <v>25</v>
      </c>
      <c r="C23" s="30">
        <v>-1213017260</v>
      </c>
      <c r="D23" s="33">
        <v>-1284233111</v>
      </c>
      <c r="E23" s="5"/>
      <c r="G23" s="5"/>
    </row>
    <row r="24" spans="1:7" ht="14.25">
      <c r="A24" s="28">
        <v>2</v>
      </c>
      <c r="B24" s="29" t="s">
        <v>26</v>
      </c>
      <c r="C24" s="30">
        <v>39600000000</v>
      </c>
      <c r="D24" s="33">
        <v>39600000000</v>
      </c>
      <c r="E24" s="5"/>
      <c r="G24" s="5"/>
    </row>
    <row r="25" spans="1:7" ht="14.25">
      <c r="A25" s="28">
        <v>3</v>
      </c>
      <c r="B25" s="29" t="s">
        <v>27</v>
      </c>
      <c r="C25" s="30">
        <v>8356241017</v>
      </c>
      <c r="D25" s="33">
        <v>8356241017</v>
      </c>
      <c r="E25" s="5"/>
      <c r="G25" s="5"/>
    </row>
    <row r="26" spans="1:7" ht="14.25">
      <c r="A26" s="28">
        <v>4</v>
      </c>
      <c r="B26" s="29" t="s">
        <v>28</v>
      </c>
      <c r="C26" s="30" t="s">
        <v>74</v>
      </c>
      <c r="D26" s="33">
        <v>0</v>
      </c>
      <c r="E26" s="5"/>
      <c r="G26" s="5"/>
    </row>
    <row r="27" spans="1:7" ht="14.25">
      <c r="A27" s="28">
        <v>5</v>
      </c>
      <c r="B27" s="29" t="s">
        <v>29</v>
      </c>
      <c r="C27" s="30">
        <v>11076652812</v>
      </c>
      <c r="D27" s="33">
        <v>17226336529</v>
      </c>
      <c r="E27" s="5"/>
      <c r="G27" s="5"/>
    </row>
    <row r="28" spans="1:7" ht="14.25">
      <c r="A28" s="39">
        <v>6</v>
      </c>
      <c r="B28" s="40" t="s">
        <v>30</v>
      </c>
      <c r="C28" s="30" t="s">
        <v>74</v>
      </c>
      <c r="D28" s="41">
        <v>0</v>
      </c>
      <c r="E28" s="5"/>
      <c r="G28" s="5"/>
    </row>
    <row r="29" spans="1:7" s="27" customFormat="1" ht="15">
      <c r="A29" s="42" t="s">
        <v>31</v>
      </c>
      <c r="B29" s="43" t="s">
        <v>32</v>
      </c>
      <c r="C29" s="44">
        <v>232579033920</v>
      </c>
      <c r="D29" s="45">
        <f>D10+D16</f>
        <v>246697401818</v>
      </c>
      <c r="E29" s="26"/>
      <c r="G29" s="26"/>
    </row>
    <row r="30" spans="1:7" ht="15">
      <c r="A30" s="22" t="s">
        <v>33</v>
      </c>
      <c r="B30" s="23" t="s">
        <v>34</v>
      </c>
      <c r="C30" s="46">
        <v>106676217915</v>
      </c>
      <c r="D30" s="47">
        <f>SUM(D31:D33)</f>
        <v>115219240705</v>
      </c>
      <c r="E30" s="5"/>
      <c r="G30" s="5"/>
    </row>
    <row r="31" spans="1:7" ht="14.25">
      <c r="A31" s="28">
        <v>1</v>
      </c>
      <c r="B31" s="29" t="s">
        <v>35</v>
      </c>
      <c r="C31" s="30">
        <v>98652227115</v>
      </c>
      <c r="D31" s="48">
        <f>41272836687+40341795982+964968129+13769570+1914916439+10689298+22065725379</f>
        <v>106584701484</v>
      </c>
      <c r="E31" s="5"/>
      <c r="G31" s="5"/>
    </row>
    <row r="32" spans="1:7" ht="14.25">
      <c r="A32" s="28">
        <v>2</v>
      </c>
      <c r="B32" s="29" t="s">
        <v>36</v>
      </c>
      <c r="C32" s="30">
        <v>8023990800</v>
      </c>
      <c r="D32" s="33">
        <v>8634539221</v>
      </c>
      <c r="E32" s="5"/>
      <c r="G32" s="5"/>
    </row>
    <row r="33" spans="1:7" ht="14.25">
      <c r="A33" s="28">
        <v>3</v>
      </c>
      <c r="B33" s="29" t="s">
        <v>37</v>
      </c>
      <c r="C33" s="30" t="s">
        <v>74</v>
      </c>
      <c r="D33" s="33">
        <v>0</v>
      </c>
      <c r="E33" s="5"/>
      <c r="G33" s="5"/>
    </row>
    <row r="34" spans="1:7" s="27" customFormat="1" ht="15">
      <c r="A34" s="34" t="s">
        <v>38</v>
      </c>
      <c r="B34" s="35" t="s">
        <v>39</v>
      </c>
      <c r="C34" s="49">
        <v>125902816005</v>
      </c>
      <c r="D34" s="50">
        <f>SUM(D35,D41)</f>
        <v>131478161113</v>
      </c>
      <c r="E34" s="26"/>
      <c r="G34" s="26"/>
    </row>
    <row r="35" spans="1:7" ht="14.25">
      <c r="A35" s="28">
        <v>1</v>
      </c>
      <c r="B35" s="29" t="s">
        <v>40</v>
      </c>
      <c r="C35" s="30">
        <v>125902816005</v>
      </c>
      <c r="D35" s="33">
        <f>SUM(D36:D40)</f>
        <v>131478161113</v>
      </c>
      <c r="E35" s="5"/>
      <c r="G35" s="5"/>
    </row>
    <row r="36" spans="1:7" ht="14.25">
      <c r="A36" s="28"/>
      <c r="B36" s="38" t="s">
        <v>41</v>
      </c>
      <c r="C36" s="30">
        <v>118000000000</v>
      </c>
      <c r="D36" s="33">
        <v>118000000000</v>
      </c>
      <c r="E36" s="5"/>
      <c r="G36" s="5"/>
    </row>
    <row r="37" spans="1:7" ht="14.25">
      <c r="A37" s="28"/>
      <c r="B37" s="38" t="s">
        <v>42</v>
      </c>
      <c r="C37" s="30" t="s">
        <v>74</v>
      </c>
      <c r="D37" s="33">
        <v>0</v>
      </c>
      <c r="E37" s="5"/>
      <c r="G37" s="5"/>
    </row>
    <row r="38" spans="1:7" ht="14.25">
      <c r="A38" s="28"/>
      <c r="B38" s="38" t="s">
        <v>43</v>
      </c>
      <c r="C38" s="30">
        <v>4016097000</v>
      </c>
      <c r="D38" s="33">
        <v>4016097000</v>
      </c>
      <c r="E38" s="5"/>
      <c r="G38" s="5"/>
    </row>
    <row r="39" spans="1:7" ht="14.25">
      <c r="A39" s="28"/>
      <c r="B39" s="38" t="s">
        <v>44</v>
      </c>
      <c r="C39" s="30">
        <v>76178468</v>
      </c>
      <c r="D39" s="33">
        <f>10897168+65281300+9502350</f>
        <v>85680818</v>
      </c>
      <c r="E39" s="5"/>
      <c r="G39" s="5"/>
    </row>
    <row r="40" spans="1:7" ht="14.25">
      <c r="A40" s="28"/>
      <c r="B40" s="38" t="s">
        <v>45</v>
      </c>
      <c r="C40" s="30">
        <v>3810540537</v>
      </c>
      <c r="D40" s="33">
        <v>9376383295</v>
      </c>
      <c r="E40" s="5"/>
      <c r="G40" s="5"/>
    </row>
    <row r="41" spans="1:7" ht="14.25">
      <c r="A41" s="39">
        <v>2</v>
      </c>
      <c r="B41" s="40" t="s">
        <v>46</v>
      </c>
      <c r="C41" s="51"/>
      <c r="D41" s="52"/>
      <c r="E41" s="5"/>
      <c r="G41" s="5"/>
    </row>
    <row r="42" spans="1:7" s="27" customFormat="1" ht="15.75" thickBot="1">
      <c r="A42" s="53" t="s">
        <v>47</v>
      </c>
      <c r="B42" s="54" t="s">
        <v>48</v>
      </c>
      <c r="C42" s="55">
        <v>232579033920</v>
      </c>
      <c r="D42" s="56">
        <f>D30+D34</f>
        <v>246697401818</v>
      </c>
      <c r="E42" s="26"/>
      <c r="G42" s="26"/>
    </row>
    <row r="43" spans="1:7" ht="15" thickTop="1">
      <c r="A43" s="57"/>
      <c r="B43" s="5"/>
      <c r="C43" s="14"/>
      <c r="D43" s="81">
        <f>D42-D29</f>
        <v>0</v>
      </c>
      <c r="E43" s="5"/>
      <c r="F43" s="6"/>
      <c r="G43" s="5"/>
    </row>
    <row r="44" spans="1:7" ht="15">
      <c r="A44" s="57"/>
      <c r="B44" s="58"/>
      <c r="C44" s="12"/>
      <c r="D44" s="12"/>
      <c r="E44" s="5"/>
      <c r="F44" s="6"/>
      <c r="G44" s="5"/>
    </row>
    <row r="45" spans="1:7" ht="14.25">
      <c r="A45" s="57"/>
      <c r="B45" s="59"/>
      <c r="C45" s="14"/>
      <c r="D45" s="14"/>
      <c r="E45" s="5"/>
      <c r="F45" s="6"/>
      <c r="G45" s="5"/>
    </row>
    <row r="46" spans="1:7" ht="14.25">
      <c r="A46" s="57"/>
      <c r="B46" s="5"/>
      <c r="C46" s="3"/>
      <c r="D46" s="9"/>
      <c r="E46" s="5"/>
      <c r="F46" s="6"/>
      <c r="G46" s="5"/>
    </row>
    <row r="47" spans="1:7" ht="14.25">
      <c r="A47" s="57"/>
      <c r="B47" s="5"/>
      <c r="C47" s="3"/>
      <c r="D47" s="9"/>
      <c r="E47" s="5"/>
      <c r="F47" s="6"/>
      <c r="G47" s="5"/>
    </row>
    <row r="48" spans="1:7" ht="14.25">
      <c r="A48" s="57"/>
      <c r="B48" s="5"/>
      <c r="C48" s="3"/>
      <c r="D48" s="9"/>
      <c r="E48" s="5"/>
      <c r="F48" s="6"/>
      <c r="G48" s="5"/>
    </row>
    <row r="49" spans="1:7" ht="14.25">
      <c r="A49" s="57"/>
      <c r="B49" s="5"/>
      <c r="C49" s="3"/>
      <c r="D49" s="9"/>
      <c r="E49" s="5"/>
      <c r="F49" s="6"/>
      <c r="G49" s="5"/>
    </row>
    <row r="50" spans="1:7" ht="14.25">
      <c r="A50" s="57"/>
      <c r="B50" s="5"/>
      <c r="C50" s="3"/>
      <c r="D50" s="9"/>
      <c r="E50" s="5"/>
      <c r="F50" s="6"/>
      <c r="G50" s="5"/>
    </row>
    <row r="51" spans="1:7" ht="14.25">
      <c r="A51" s="57"/>
      <c r="B51" s="5"/>
      <c r="C51" s="3"/>
      <c r="D51" s="9"/>
      <c r="E51" s="5"/>
      <c r="F51" s="6"/>
      <c r="G51" s="5"/>
    </row>
    <row r="52" spans="1:7" ht="14.25">
      <c r="A52" s="57"/>
      <c r="B52" s="5"/>
      <c r="C52" s="3"/>
      <c r="D52" s="9"/>
      <c r="E52" s="5"/>
      <c r="F52" s="6"/>
      <c r="G52" s="5"/>
    </row>
    <row r="53" spans="1:7" ht="14.25">
      <c r="A53" s="57"/>
      <c r="B53" s="5"/>
      <c r="C53" s="3"/>
      <c r="D53" s="9"/>
      <c r="E53" s="5"/>
      <c r="F53" s="6"/>
      <c r="G53" s="5"/>
    </row>
    <row r="54" spans="1:7" s="27" customFormat="1" ht="15">
      <c r="A54" s="26"/>
      <c r="B54" s="26"/>
      <c r="C54" s="60"/>
      <c r="D54" s="61"/>
      <c r="E54" s="26"/>
      <c r="F54" s="62"/>
      <c r="G54" s="26"/>
    </row>
    <row r="55" spans="1:7" ht="14.25">
      <c r="A55" s="5"/>
      <c r="B55" s="5"/>
      <c r="C55" s="3"/>
      <c r="D55" s="9"/>
      <c r="E55" s="5"/>
      <c r="F55" s="6"/>
      <c r="G55" s="5"/>
    </row>
    <row r="56" spans="1:7" ht="14.25">
      <c r="A56" s="5"/>
      <c r="B56" s="5"/>
      <c r="C56" s="3"/>
      <c r="D56" s="9"/>
      <c r="E56" s="5"/>
      <c r="F56" s="6"/>
      <c r="G56" s="5"/>
    </row>
  </sheetData>
  <sheetProtection/>
  <mergeCells count="3">
    <mergeCell ref="A4:D4"/>
    <mergeCell ref="A5:D5"/>
    <mergeCell ref="A7:D7"/>
  </mergeCells>
  <printOptions horizontalCentered="1"/>
  <pageMargins left="0.1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C22" sqref="C22"/>
    </sheetView>
  </sheetViews>
  <sheetFormatPr defaultColWidth="8.796875" defaultRowHeight="14.25"/>
  <cols>
    <col min="1" max="1" width="5.5" style="2" customWidth="1"/>
    <col min="2" max="2" width="41.19921875" style="2" customWidth="1"/>
    <col min="3" max="3" width="16" style="2" customWidth="1"/>
    <col min="4" max="4" width="17" style="2" customWidth="1"/>
    <col min="5" max="5" width="13.59765625" style="2" hidden="1" customWidth="1"/>
    <col min="6" max="6" width="20.09765625" style="2" customWidth="1"/>
    <col min="7" max="16384" width="9" style="2" customWidth="1"/>
  </cols>
  <sheetData>
    <row r="2" spans="1:8" ht="15.75">
      <c r="A2" s="86" t="s">
        <v>49</v>
      </c>
      <c r="B2" s="86"/>
      <c r="C2" s="86"/>
      <c r="D2" s="86"/>
      <c r="E2" s="5"/>
      <c r="F2" s="5"/>
      <c r="G2" s="5"/>
      <c r="H2" s="5"/>
    </row>
    <row r="3" spans="1:8" ht="15.75">
      <c r="A3" s="10"/>
      <c r="B3" s="10"/>
      <c r="C3" s="10"/>
      <c r="D3" s="10"/>
      <c r="E3" s="5"/>
      <c r="F3" s="5"/>
      <c r="G3" s="5"/>
      <c r="H3" s="5"/>
    </row>
    <row r="4" spans="1:8" ht="15" thickBot="1">
      <c r="A4" s="5"/>
      <c r="B4" s="5"/>
      <c r="C4" s="59"/>
      <c r="D4" s="59" t="s">
        <v>50</v>
      </c>
      <c r="E4" s="5"/>
      <c r="F4" s="5"/>
      <c r="G4" s="5"/>
      <c r="H4" s="5"/>
    </row>
    <row r="5" spans="1:8" ht="21.75" customHeight="1" thickTop="1">
      <c r="A5" s="65" t="s">
        <v>6</v>
      </c>
      <c r="B5" s="82" t="s">
        <v>51</v>
      </c>
      <c r="C5" s="66" t="s">
        <v>52</v>
      </c>
      <c r="D5" s="67" t="s">
        <v>53</v>
      </c>
      <c r="E5" s="5"/>
      <c r="F5" s="5"/>
      <c r="G5" s="5"/>
      <c r="H5" s="5"/>
    </row>
    <row r="6" spans="1:8" ht="14.25">
      <c r="A6" s="68">
        <v>1</v>
      </c>
      <c r="B6" s="69" t="s">
        <v>54</v>
      </c>
      <c r="C6" s="70">
        <v>88123592241</v>
      </c>
      <c r="D6" s="71">
        <v>139461280298</v>
      </c>
      <c r="E6" s="5"/>
      <c r="F6" s="83"/>
      <c r="G6" s="5"/>
      <c r="H6" s="5"/>
    </row>
    <row r="7" spans="1:8" ht="14.25">
      <c r="A7" s="72">
        <v>2</v>
      </c>
      <c r="B7" s="73" t="s">
        <v>55</v>
      </c>
      <c r="C7" s="70"/>
      <c r="D7" s="31">
        <v>0</v>
      </c>
      <c r="E7" s="5"/>
      <c r="F7" s="83"/>
      <c r="G7" s="5"/>
      <c r="H7" s="5"/>
    </row>
    <row r="8" spans="1:8" ht="14.25">
      <c r="A8" s="72">
        <v>3</v>
      </c>
      <c r="B8" s="73" t="s">
        <v>56</v>
      </c>
      <c r="C8" s="70">
        <v>88123592241</v>
      </c>
      <c r="D8" s="31">
        <v>139461280298</v>
      </c>
      <c r="E8" s="5"/>
      <c r="F8" s="83"/>
      <c r="G8" s="5"/>
      <c r="H8" s="5"/>
    </row>
    <row r="9" spans="1:8" ht="14.25">
      <c r="A9" s="72">
        <v>4</v>
      </c>
      <c r="B9" s="73" t="s">
        <v>57</v>
      </c>
      <c r="C9" s="70">
        <v>75192202895</v>
      </c>
      <c r="D9" s="31">
        <v>118829237743</v>
      </c>
      <c r="E9" s="5"/>
      <c r="F9" s="83"/>
      <c r="G9" s="5"/>
      <c r="H9" s="5"/>
    </row>
    <row r="10" spans="1:8" ht="14.25">
      <c r="A10" s="72">
        <v>5</v>
      </c>
      <c r="B10" s="73" t="s">
        <v>58</v>
      </c>
      <c r="C10" s="70">
        <v>12931389346</v>
      </c>
      <c r="D10" s="31">
        <v>20632042555</v>
      </c>
      <c r="E10" s="5"/>
      <c r="F10" s="83"/>
      <c r="G10" s="5"/>
      <c r="H10" s="5"/>
    </row>
    <row r="11" spans="1:8" ht="14.25">
      <c r="A11" s="72">
        <v>6</v>
      </c>
      <c r="B11" s="73" t="s">
        <v>59</v>
      </c>
      <c r="C11" s="70">
        <v>991741182</v>
      </c>
      <c r="D11" s="31">
        <v>999940443</v>
      </c>
      <c r="E11" s="5"/>
      <c r="F11" s="83"/>
      <c r="G11" s="5"/>
      <c r="H11" s="5"/>
    </row>
    <row r="12" spans="1:8" ht="14.25">
      <c r="A12" s="72">
        <v>7</v>
      </c>
      <c r="B12" s="73" t="s">
        <v>60</v>
      </c>
      <c r="C12" s="70">
        <v>2298912755</v>
      </c>
      <c r="D12" s="31">
        <v>3594891645</v>
      </c>
      <c r="E12" s="5"/>
      <c r="F12" s="83"/>
      <c r="G12" s="5"/>
      <c r="H12" s="5"/>
    </row>
    <row r="13" spans="1:8" ht="14.25">
      <c r="A13" s="72">
        <v>8</v>
      </c>
      <c r="B13" s="73" t="s">
        <v>61</v>
      </c>
      <c r="C13" s="70">
        <v>-1307171573</v>
      </c>
      <c r="D13" s="31">
        <v>-2594951202</v>
      </c>
      <c r="E13" s="5"/>
      <c r="F13" s="83"/>
      <c r="G13" s="5"/>
      <c r="H13" s="5"/>
    </row>
    <row r="14" spans="1:8" ht="14.25">
      <c r="A14" s="72">
        <v>9</v>
      </c>
      <c r="B14" s="73" t="s">
        <v>62</v>
      </c>
      <c r="C14" s="70">
        <v>4192041946</v>
      </c>
      <c r="D14" s="31">
        <v>6334226939</v>
      </c>
      <c r="E14" s="5"/>
      <c r="F14" s="83"/>
      <c r="G14" s="5"/>
      <c r="H14" s="5"/>
    </row>
    <row r="15" spans="1:8" ht="14.25">
      <c r="A15" s="72">
        <v>10</v>
      </c>
      <c r="B15" s="73" t="s">
        <v>63</v>
      </c>
      <c r="C15" s="70">
        <v>1905896069</v>
      </c>
      <c r="D15" s="31">
        <v>3661438756</v>
      </c>
      <c r="E15" s="5"/>
      <c r="F15" s="83"/>
      <c r="G15" s="5"/>
      <c r="H15" s="5"/>
    </row>
    <row r="16" spans="1:8" ht="14.25">
      <c r="A16" s="72">
        <v>11</v>
      </c>
      <c r="B16" s="73" t="s">
        <v>64</v>
      </c>
      <c r="C16" s="70">
        <v>39563000</v>
      </c>
      <c r="D16" s="31">
        <v>39563000</v>
      </c>
      <c r="E16" s="5"/>
      <c r="F16" s="83"/>
      <c r="G16" s="5"/>
      <c r="H16" s="5"/>
    </row>
    <row r="17" spans="1:8" ht="14.25">
      <c r="A17" s="72">
        <v>12</v>
      </c>
      <c r="B17" s="73" t="s">
        <v>30</v>
      </c>
      <c r="C17" s="70">
        <v>0</v>
      </c>
      <c r="D17" s="31">
        <v>460807386</v>
      </c>
      <c r="E17" s="5"/>
      <c r="F17" s="83"/>
      <c r="G17" s="5"/>
      <c r="H17" s="5"/>
    </row>
    <row r="18" spans="1:8" ht="14.25">
      <c r="A18" s="72">
        <v>13</v>
      </c>
      <c r="B18" s="73" t="s">
        <v>65</v>
      </c>
      <c r="C18" s="70">
        <v>39563000</v>
      </c>
      <c r="D18" s="31">
        <v>-421244386</v>
      </c>
      <c r="E18" s="6">
        <v>1905896069</v>
      </c>
      <c r="F18" s="83"/>
      <c r="G18" s="5"/>
      <c r="H18" s="5"/>
    </row>
    <row r="19" spans="1:8" ht="14.25">
      <c r="A19" s="72">
        <v>14</v>
      </c>
      <c r="B19" s="73" t="s">
        <v>66</v>
      </c>
      <c r="C19" s="70">
        <v>5565842758</v>
      </c>
      <c r="D19" s="31">
        <v>7620181272</v>
      </c>
      <c r="E19" s="83"/>
      <c r="F19" s="83"/>
      <c r="G19" s="5"/>
      <c r="H19" s="5"/>
    </row>
    <row r="20" spans="1:8" ht="14.25">
      <c r="A20" s="72">
        <v>15</v>
      </c>
      <c r="B20" s="73" t="s">
        <v>67</v>
      </c>
      <c r="C20" s="70">
        <v>0</v>
      </c>
      <c r="D20" s="31">
        <v>0</v>
      </c>
      <c r="E20" s="5"/>
      <c r="F20" s="83"/>
      <c r="G20" s="5"/>
      <c r="H20" s="5"/>
    </row>
    <row r="21" spans="1:8" ht="14.25">
      <c r="A21" s="72">
        <v>16</v>
      </c>
      <c r="B21" s="73" t="s">
        <v>68</v>
      </c>
      <c r="C21" s="70">
        <v>5565842758</v>
      </c>
      <c r="D21" s="75">
        <v>7620181272</v>
      </c>
      <c r="E21" s="5"/>
      <c r="F21" s="83"/>
      <c r="G21" s="5"/>
      <c r="H21" s="5"/>
    </row>
    <row r="22" spans="1:8" ht="14.25">
      <c r="A22" s="72">
        <v>17</v>
      </c>
      <c r="B22" s="73" t="s">
        <v>69</v>
      </c>
      <c r="C22" s="74">
        <v>471.681589661017</v>
      </c>
      <c r="D22" s="75">
        <v>645.7780738983051</v>
      </c>
      <c r="E22" s="5"/>
      <c r="F22" s="83"/>
      <c r="G22" s="5"/>
      <c r="H22" s="5"/>
    </row>
    <row r="23" spans="1:8" ht="15" thickBot="1">
      <c r="A23" s="76">
        <v>18</v>
      </c>
      <c r="B23" s="77" t="s">
        <v>70</v>
      </c>
      <c r="C23" s="84">
        <v>0</v>
      </c>
      <c r="D23" s="78">
        <v>0</v>
      </c>
      <c r="E23" s="5"/>
      <c r="F23" s="83"/>
      <c r="G23" s="5"/>
      <c r="H23" s="5"/>
    </row>
    <row r="24" spans="1:8" ht="15" thickTop="1">
      <c r="A24" s="5"/>
      <c r="B24" s="5"/>
      <c r="C24" s="79">
        <v>11800000</v>
      </c>
      <c r="D24" s="79">
        <v>11800000</v>
      </c>
      <c r="E24" s="5"/>
      <c r="F24" s="5"/>
      <c r="G24" s="5"/>
      <c r="H24" s="5"/>
    </row>
    <row r="25" ht="14.25">
      <c r="C25" s="80"/>
    </row>
    <row r="26" ht="14.25">
      <c r="C26" s="59" t="s">
        <v>75</v>
      </c>
    </row>
    <row r="27" ht="14.25">
      <c r="C27" s="59" t="s">
        <v>71</v>
      </c>
    </row>
    <row r="28" ht="14.25">
      <c r="C28" s="59"/>
    </row>
    <row r="29" spans="2:3" ht="14.25">
      <c r="B29" s="2" t="s">
        <v>76</v>
      </c>
      <c r="C29" s="59"/>
    </row>
    <row r="30" ht="14.25">
      <c r="C30" s="59"/>
    </row>
    <row r="31" ht="15">
      <c r="C31" s="58"/>
    </row>
    <row r="32" ht="14.25">
      <c r="C32" s="59" t="s">
        <v>72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kimthu</dc:creator>
  <cp:keywords/>
  <dc:description/>
  <cp:lastModifiedBy>DoanLy</cp:lastModifiedBy>
  <dcterms:created xsi:type="dcterms:W3CDTF">2007-07-19T04:56:03Z</dcterms:created>
  <dcterms:modified xsi:type="dcterms:W3CDTF">2007-07-24T09:02:55Z</dcterms:modified>
  <cp:category/>
  <cp:version/>
  <cp:contentType/>
  <cp:contentStatus/>
</cp:coreProperties>
</file>